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4 год\19 апреля 2024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7" i="2"/>
  <c r="D16" i="2"/>
  <c r="D13" i="2"/>
  <c r="D10" i="2"/>
  <c r="D9" i="2" s="1"/>
  <c r="D7" i="2"/>
  <c r="D6" i="2" s="1"/>
  <c r="D21" i="2" s="1"/>
  <c r="H7" i="2" l="1"/>
  <c r="H6" i="2" s="1"/>
  <c r="H10" i="2"/>
  <c r="G8" i="2"/>
  <c r="H11" i="2"/>
  <c r="H8" i="2"/>
  <c r="H14" i="2" l="1"/>
  <c r="C17" i="2" l="1"/>
  <c r="E17" i="2"/>
  <c r="F17" i="2"/>
  <c r="B17" i="2"/>
  <c r="H18" i="2"/>
  <c r="H17" i="2" s="1"/>
  <c r="C10" i="2"/>
  <c r="F10" i="2"/>
  <c r="B10" i="2"/>
  <c r="C13" i="2"/>
  <c r="C9" i="2" s="1"/>
  <c r="F13" i="2"/>
  <c r="I15" i="2"/>
  <c r="H15" i="2"/>
  <c r="H13" i="2" s="1"/>
  <c r="H9" i="2" s="1"/>
  <c r="G15" i="2"/>
  <c r="B13" i="2"/>
  <c r="B9" i="2" l="1"/>
  <c r="F9" i="2"/>
  <c r="G7" i="2"/>
  <c r="G6" i="2" s="1"/>
  <c r="G11" i="2" l="1"/>
  <c r="G10" i="2" s="1"/>
  <c r="G12" i="2"/>
  <c r="G14" i="2"/>
  <c r="G13" i="2" s="1"/>
  <c r="G9" i="2" s="1"/>
  <c r="G18" i="2"/>
  <c r="G17" i="2" s="1"/>
  <c r="G20" i="2"/>
  <c r="F19" i="2"/>
  <c r="F7" i="2"/>
  <c r="F6" i="2" s="1"/>
  <c r="G19" i="2" l="1"/>
  <c r="F16" i="2"/>
  <c r="F21" i="2" s="1"/>
  <c r="G16" i="2"/>
  <c r="G21" i="2" s="1"/>
  <c r="C19" i="2"/>
  <c r="C16" i="2" s="1"/>
  <c r="B19" i="2"/>
  <c r="I18" i="2"/>
  <c r="I19" i="2" l="1"/>
  <c r="B16" i="2"/>
  <c r="C7" i="2"/>
  <c r="C6" i="2" s="1"/>
  <c r="C21" i="2" s="1"/>
  <c r="E8" i="2" l="1"/>
  <c r="H20" i="2" l="1"/>
  <c r="H19" i="2" s="1"/>
  <c r="H16" i="2" s="1"/>
  <c r="H21" i="2" l="1"/>
  <c r="E20" i="2"/>
  <c r="E19" i="2" s="1"/>
  <c r="E16" i="2" s="1"/>
  <c r="I20" i="2"/>
  <c r="I17" i="2" l="1"/>
  <c r="I8" i="2"/>
  <c r="I11" i="2"/>
  <c r="I14" i="2"/>
  <c r="E14" i="2"/>
  <c r="E13" i="2" s="1"/>
  <c r="E11" i="2"/>
  <c r="E10" i="2" s="1"/>
  <c r="E9" i="2" l="1"/>
  <c r="E7" i="2"/>
  <c r="I16" i="2"/>
  <c r="E6" i="2" l="1"/>
  <c r="E21" i="2" s="1"/>
  <c r="B7" i="2" l="1"/>
  <c r="B6" i="2" s="1"/>
  <c r="B21" i="2" s="1"/>
  <c r="I7" i="2" l="1"/>
  <c r="I13" i="2" l="1"/>
  <c r="I10" i="2" l="1"/>
  <c r="I9" i="2" l="1"/>
  <c r="I6" i="2"/>
  <c r="I21" i="2" l="1"/>
</calcChain>
</file>

<file path=xl/sharedStrings.xml><?xml version="1.0" encoding="utf-8"?>
<sst xmlns="http://schemas.openxmlformats.org/spreadsheetml/2006/main" count="35" uniqueCount="34">
  <si>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</si>
  <si>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</si>
  <si>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</si>
  <si>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</si>
  <si>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</si>
  <si>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</si>
  <si>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</si>
  <si>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</si>
  <si>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</si>
  <si>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</si>
  <si>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</si>
  <si>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</si>
  <si>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</si>
  <si>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</si>
  <si>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</si>
  <si>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</si>
  <si>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</si>
  <si>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</si>
  <si>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</si>
  <si>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</si>
  <si>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</si>
  <si>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</si>
  <si>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</si>
  <si>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</si>
  <si>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021EВА1790;Проведение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</si>
  <si>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Реализация регионального проекта "Патриотическое воспитание граждан Российской Федерации"</t>
  </si>
  <si>
    <t>Произведены расходы на закупку сценических костюмов для дома культуры села Елизаветинское.</t>
  </si>
  <si>
    <t>Кассовый расход на 11.04.2024 года</t>
  </si>
  <si>
    <t>Кассовый расход на 18.04.2024 года</t>
  </si>
  <si>
    <t>Произведены расходы на закупку музыкальных инструментов, ноутбука.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</si>
  <si>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18 апреля 2024 года</t>
  </si>
  <si>
    <t>Кассовый расход с 11.04.2024 по 18.04.2024 (4-5)</t>
  </si>
  <si>
    <t>По состоянию на 18.04.2024 года численность получателей составила 294 ребенка.</t>
  </si>
  <si>
    <t>Запланированы бюджетные ассигнования за счет средств бюджета Ставропольского края в размере 3 804 117,34 рублей. Расходы в сумме 890 585,48 произведены на заработную плату и начисления.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</si>
</sst>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4" fillId="0" borderId="1" xfId="1" applyNumberFormat="1" applyFont="1" applyBorder="1" applyProtection="1">
      <protection hidden="1"/>
    </xf>
    <xf numFmtId="4" fontId="3" fillId="0" borderId="2" xfId="1" applyNumberFormat="1" applyFont="1" applyBorder="1" applyProtection="1">
      <protection hidden="1"/>
    </xf>
    <xf numFmtId="167" fontId="3" fillId="0" borderId="0" xfId="1" applyNumberFormat="1" applyFont="1" applyProtection="1"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4" fontId="4" fillId="0" borderId="2" xfId="1" applyNumberFormat="1" applyFont="1" applyBorder="1" applyAlignment="1" applyProtection="1">
      <alignment horizontal="center"/>
      <protection hidden="1"/>
    </xf>
    <xf numFmtId="4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164" fontId="4" fillId="2" borderId="2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view="pageBreakPreview" zoomScale="40" zoomScaleNormal="30" zoomScaleSheetLayoutView="40" workbookViewId="0">
      <selection activeCell="J15" sqref="J15"/>
    </sheetView>
  </sheetViews>
  <sheetFormatPr defaultColWidth="41.7109375" defaultRowHeight="33" x14ac:dyDescent="0.45"/>
  <cols>
    <col min="1" max="1" width="127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00.85546875" style="1" customWidth="1"/>
    <col min="11" max="11" width="27" style="1" hidden="1" customWidth="1"/>
    <col min="12" max="16384" width="41.7109375" style="1"/>
  </cols>
  <sheetData>
    <row r="1" spans="1:13" ht="60" customHeight="1" x14ac:dyDescent="0.4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22.5" hidden="1" customHeight="1" x14ac:dyDescent="0.4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157.5" customHeight="1" x14ac:dyDescent="0.45">
      <c r="A4" s="4" t="s">
        <v>11</v>
      </c>
      <c r="B4" s="5" t="s">
        <v>8</v>
      </c>
      <c r="C4" s="6" t="s">
        <v>17</v>
      </c>
      <c r="D4" s="6" t="s">
        <v>27</v>
      </c>
      <c r="E4" s="5" t="s">
        <v>18</v>
      </c>
      <c r="F4" s="6" t="s">
        <v>28</v>
      </c>
      <c r="G4" s="5" t="s">
        <v>31</v>
      </c>
      <c r="H4" s="5" t="s">
        <v>5</v>
      </c>
      <c r="I4" s="5" t="s">
        <v>0</v>
      </c>
      <c r="J4" s="49" t="s">
        <v>7</v>
      </c>
      <c r="K4" s="50"/>
    </row>
    <row r="5" spans="1:13" x14ac:dyDescent="0.45">
      <c r="A5" s="7">
        <v>1</v>
      </c>
      <c r="B5" s="7">
        <v>2</v>
      </c>
      <c r="C5" s="7">
        <v>4</v>
      </c>
      <c r="D5" s="7">
        <v>3</v>
      </c>
      <c r="E5" s="7">
        <v>5</v>
      </c>
      <c r="F5" s="7">
        <v>4</v>
      </c>
      <c r="G5" s="7">
        <v>5</v>
      </c>
      <c r="H5" s="7">
        <v>6</v>
      </c>
      <c r="I5" s="7">
        <v>7</v>
      </c>
      <c r="J5" s="51">
        <v>8</v>
      </c>
      <c r="K5" s="52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30">
        <f t="shared" si="0"/>
        <v>13453824.18</v>
      </c>
      <c r="E6" s="9">
        <f>E7</f>
        <v>-58398845.759999998</v>
      </c>
      <c r="F6" s="30">
        <f t="shared" si="0"/>
        <v>13453824.18</v>
      </c>
      <c r="G6" s="9">
        <f>G7</f>
        <v>0</v>
      </c>
      <c r="H6" s="13">
        <f>H7</f>
        <v>38800685.280000001</v>
      </c>
      <c r="I6" s="10">
        <f>D6/B6</f>
        <v>0.25746723716349668</v>
      </c>
      <c r="J6" s="53"/>
      <c r="K6" s="54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30">
        <f>D8</f>
        <v>13453824.18</v>
      </c>
      <c r="E7" s="9">
        <f>E8</f>
        <v>-58398845.759999998</v>
      </c>
      <c r="F7" s="30">
        <f>F8</f>
        <v>13453824.18</v>
      </c>
      <c r="G7" s="9">
        <f>G8</f>
        <v>0</v>
      </c>
      <c r="H7" s="13">
        <f>H8</f>
        <v>38800685.280000001</v>
      </c>
      <c r="I7" s="10">
        <f t="shared" ref="I7:I21" si="1">D7/B7</f>
        <v>0.25746723716349668</v>
      </c>
      <c r="J7" s="53"/>
      <c r="K7" s="54"/>
    </row>
    <row r="8" spans="1:13" ht="103.5" customHeight="1" x14ac:dyDescent="0.45">
      <c r="A8" s="24" t="s">
        <v>9</v>
      </c>
      <c r="B8" s="11">
        <v>52254509.460000001</v>
      </c>
      <c r="C8" s="11">
        <v>71852669.939999998</v>
      </c>
      <c r="D8" s="31">
        <v>13453824.18</v>
      </c>
      <c r="E8" s="11">
        <f>D8-C8</f>
        <v>-58398845.759999998</v>
      </c>
      <c r="F8" s="31">
        <v>13453824.18</v>
      </c>
      <c r="G8" s="12">
        <f>F8-D8</f>
        <v>0</v>
      </c>
      <c r="H8" s="35">
        <f>B8-F8</f>
        <v>38800685.280000001</v>
      </c>
      <c r="I8" s="10">
        <f t="shared" si="1"/>
        <v>0.25746723716349668</v>
      </c>
      <c r="J8" s="40" t="s">
        <v>32</v>
      </c>
      <c r="K8" s="41"/>
      <c r="L8" s="38"/>
      <c r="M8" s="39"/>
    </row>
    <row r="9" spans="1:13" ht="42" customHeight="1" x14ac:dyDescent="0.45">
      <c r="A9" s="25" t="s">
        <v>4</v>
      </c>
      <c r="B9" s="13">
        <f>B10+B13</f>
        <v>5784579.8200000003</v>
      </c>
      <c r="C9" s="13">
        <f t="shared" ref="C9:G9" si="2">C10+C13</f>
        <v>6373514.3200000003</v>
      </c>
      <c r="D9" s="13">
        <f t="shared" ref="D9" si="3">D10+D13</f>
        <v>837305.59</v>
      </c>
      <c r="E9" s="13">
        <f t="shared" si="2"/>
        <v>-5536208.7300000004</v>
      </c>
      <c r="F9" s="13">
        <f t="shared" si="2"/>
        <v>890585.48</v>
      </c>
      <c r="G9" s="13">
        <f t="shared" si="2"/>
        <v>53279.890000000014</v>
      </c>
      <c r="H9" s="13">
        <f>H10+H13</f>
        <v>4893994.34</v>
      </c>
      <c r="I9" s="10">
        <f t="shared" si="1"/>
        <v>0.14474786692458502</v>
      </c>
      <c r="J9" s="42"/>
      <c r="K9" s="43"/>
    </row>
    <row r="10" spans="1:13" ht="45" customHeight="1" x14ac:dyDescent="0.45">
      <c r="A10" s="26" t="s">
        <v>3</v>
      </c>
      <c r="B10" s="13">
        <f>B11</f>
        <v>1586361.03</v>
      </c>
      <c r="C10" s="13">
        <f t="shared" ref="C10:G10" si="4">C11</f>
        <v>2890878.45</v>
      </c>
      <c r="D10" s="13">
        <f t="shared" si="4"/>
        <v>0</v>
      </c>
      <c r="E10" s="13">
        <f t="shared" si="4"/>
        <v>-2890878.45</v>
      </c>
      <c r="F10" s="13">
        <f t="shared" si="4"/>
        <v>0</v>
      </c>
      <c r="G10" s="13">
        <f t="shared" si="4"/>
        <v>0</v>
      </c>
      <c r="H10" s="13">
        <f>H11</f>
        <v>1586361.03</v>
      </c>
      <c r="I10" s="10">
        <f t="shared" si="1"/>
        <v>0</v>
      </c>
      <c r="J10" s="45"/>
      <c r="K10" s="46"/>
    </row>
    <row r="11" spans="1:13" ht="179.25" customHeight="1" x14ac:dyDescent="0.45">
      <c r="A11" s="61" t="s">
        <v>13</v>
      </c>
      <c r="B11" s="65">
        <v>1586361.03</v>
      </c>
      <c r="C11" s="65">
        <v>2890878.45</v>
      </c>
      <c r="D11" s="67">
        <v>0</v>
      </c>
      <c r="E11" s="65">
        <f>D11-C11</f>
        <v>-2890878.45</v>
      </c>
      <c r="F11" s="67">
        <v>0</v>
      </c>
      <c r="G11" s="9">
        <f t="shared" ref="G11:G20" si="5">F11-D11</f>
        <v>0</v>
      </c>
      <c r="H11" s="63">
        <f>B11-F11</f>
        <v>1586361.03</v>
      </c>
      <c r="I11" s="59">
        <f t="shared" si="1"/>
        <v>0</v>
      </c>
      <c r="J11" s="55" t="s">
        <v>21</v>
      </c>
      <c r="K11" s="56"/>
    </row>
    <row r="12" spans="1:13" ht="408" hidden="1" customHeight="1" x14ac:dyDescent="0.45">
      <c r="A12" s="62"/>
      <c r="B12" s="66"/>
      <c r="C12" s="66"/>
      <c r="D12" s="68"/>
      <c r="E12" s="66"/>
      <c r="F12" s="68"/>
      <c r="G12" s="9">
        <f t="shared" si="5"/>
        <v>0</v>
      </c>
      <c r="H12" s="64"/>
      <c r="I12" s="60"/>
      <c r="J12" s="57"/>
      <c r="K12" s="58"/>
    </row>
    <row r="13" spans="1:13" ht="72" customHeight="1" x14ac:dyDescent="0.45">
      <c r="A13" s="27" t="s">
        <v>25</v>
      </c>
      <c r="B13" s="22">
        <f>B14+B15</f>
        <v>4198218.79</v>
      </c>
      <c r="C13" s="22">
        <f t="shared" ref="C13:G13" si="6">C14+C15</f>
        <v>3482635.87</v>
      </c>
      <c r="D13" s="22">
        <f t="shared" ref="D13" si="7">D14+D15</f>
        <v>837305.59</v>
      </c>
      <c r="E13" s="22">
        <f t="shared" si="6"/>
        <v>-2645330.2800000003</v>
      </c>
      <c r="F13" s="22">
        <f t="shared" si="6"/>
        <v>890585.48</v>
      </c>
      <c r="G13" s="22">
        <f t="shared" si="6"/>
        <v>53279.890000000014</v>
      </c>
      <c r="H13" s="36">
        <f>H14+H15</f>
        <v>3307633.31</v>
      </c>
      <c r="I13" s="10">
        <f t="shared" si="1"/>
        <v>0.19944305713519042</v>
      </c>
      <c r="J13" s="20"/>
      <c r="K13" s="21"/>
    </row>
    <row r="14" spans="1:13" ht="166.5" customHeight="1" x14ac:dyDescent="0.45">
      <c r="A14" s="28" t="s">
        <v>14</v>
      </c>
      <c r="B14" s="14">
        <v>3804117.34</v>
      </c>
      <c r="C14" s="14">
        <v>3482635.87</v>
      </c>
      <c r="D14" s="32">
        <v>837305.59</v>
      </c>
      <c r="E14" s="14">
        <f>D14-C14</f>
        <v>-2645330.2800000003</v>
      </c>
      <c r="F14" s="32">
        <v>890585.48</v>
      </c>
      <c r="G14" s="12">
        <f t="shared" si="5"/>
        <v>53279.890000000014</v>
      </c>
      <c r="H14" s="35">
        <f>B14-F14</f>
        <v>2913531.86</v>
      </c>
      <c r="I14" s="10">
        <f t="shared" si="1"/>
        <v>0.22010509013373389</v>
      </c>
      <c r="J14" s="23" t="s">
        <v>33</v>
      </c>
      <c r="K14" s="21"/>
    </row>
    <row r="15" spans="1:13" ht="135" customHeight="1" x14ac:dyDescent="0.45">
      <c r="A15" s="28" t="s">
        <v>24</v>
      </c>
      <c r="B15" s="14">
        <v>394101.45</v>
      </c>
      <c r="C15" s="14"/>
      <c r="D15" s="32">
        <v>0</v>
      </c>
      <c r="E15" s="14"/>
      <c r="F15" s="32">
        <v>0</v>
      </c>
      <c r="G15" s="12">
        <f t="shared" si="5"/>
        <v>0</v>
      </c>
      <c r="H15" s="35">
        <f>B15-D15</f>
        <v>394101.45</v>
      </c>
      <c r="I15" s="34">
        <f t="shared" si="1"/>
        <v>0</v>
      </c>
      <c r="J15" s="20" t="s">
        <v>21</v>
      </c>
      <c r="K15" s="21"/>
    </row>
    <row r="16" spans="1:13" x14ac:dyDescent="0.45">
      <c r="A16" s="25" t="s">
        <v>15</v>
      </c>
      <c r="B16" s="15">
        <f>B17+B19</f>
        <v>3973256.64</v>
      </c>
      <c r="C16" s="15">
        <f t="shared" ref="C16:G16" si="8">C17+C19</f>
        <v>1000000</v>
      </c>
      <c r="D16" s="15">
        <f t="shared" ref="D16" si="9">D17+D19</f>
        <v>106326.42</v>
      </c>
      <c r="E16" s="15">
        <f t="shared" si="8"/>
        <v>-893673.58</v>
      </c>
      <c r="F16" s="15">
        <f t="shared" si="8"/>
        <v>337256.64</v>
      </c>
      <c r="G16" s="15">
        <f t="shared" si="8"/>
        <v>230930.22</v>
      </c>
      <c r="H16" s="15">
        <f>H17+H19</f>
        <v>3636000</v>
      </c>
      <c r="I16" s="10">
        <f t="shared" si="1"/>
        <v>2.6760521565503504E-2</v>
      </c>
      <c r="J16" s="20"/>
      <c r="K16" s="21"/>
    </row>
    <row r="17" spans="1:11" ht="39" customHeight="1" x14ac:dyDescent="0.45">
      <c r="A17" s="29" t="s">
        <v>23</v>
      </c>
      <c r="B17" s="15">
        <f>B18</f>
        <v>3866930.22</v>
      </c>
      <c r="C17" s="15">
        <f t="shared" ref="C17:G17" si="10">C18</f>
        <v>0</v>
      </c>
      <c r="D17" s="15">
        <f t="shared" si="10"/>
        <v>0</v>
      </c>
      <c r="E17" s="15">
        <f t="shared" si="10"/>
        <v>0</v>
      </c>
      <c r="F17" s="15">
        <f t="shared" si="10"/>
        <v>230930.22</v>
      </c>
      <c r="G17" s="15">
        <f t="shared" si="10"/>
        <v>230930.22</v>
      </c>
      <c r="H17" s="15">
        <f>H18</f>
        <v>3636000</v>
      </c>
      <c r="I17" s="10">
        <f t="shared" si="1"/>
        <v>0</v>
      </c>
      <c r="J17" s="20"/>
      <c r="K17" s="21"/>
    </row>
    <row r="18" spans="1:11" ht="198.75" customHeight="1" x14ac:dyDescent="0.45">
      <c r="A18" s="24" t="s">
        <v>22</v>
      </c>
      <c r="B18" s="11">
        <v>3866930.22</v>
      </c>
      <c r="C18" s="11"/>
      <c r="D18" s="31">
        <v>0</v>
      </c>
      <c r="E18" s="14"/>
      <c r="F18" s="31">
        <v>230930.22</v>
      </c>
      <c r="G18" s="12">
        <f t="shared" si="5"/>
        <v>230930.22</v>
      </c>
      <c r="H18" s="35">
        <f>B18-F18</f>
        <v>3636000</v>
      </c>
      <c r="I18" s="34">
        <f t="shared" si="1"/>
        <v>0</v>
      </c>
      <c r="J18" s="20" t="s">
        <v>29</v>
      </c>
      <c r="K18" s="21"/>
    </row>
    <row r="19" spans="1:11" ht="39" customHeight="1" x14ac:dyDescent="0.45">
      <c r="A19" s="29" t="s">
        <v>19</v>
      </c>
      <c r="B19" s="15">
        <f>B20</f>
        <v>106326.42</v>
      </c>
      <c r="C19" s="15">
        <f t="shared" ref="C19:F19" si="11">C20</f>
        <v>1000000</v>
      </c>
      <c r="D19" s="33">
        <f t="shared" si="11"/>
        <v>106326.42</v>
      </c>
      <c r="E19" s="15">
        <f t="shared" si="11"/>
        <v>-893673.58</v>
      </c>
      <c r="F19" s="33">
        <f t="shared" si="11"/>
        <v>106326.42</v>
      </c>
      <c r="G19" s="9">
        <f t="shared" si="5"/>
        <v>0</v>
      </c>
      <c r="H19" s="13">
        <f>H20</f>
        <v>0</v>
      </c>
      <c r="I19" s="10">
        <f t="shared" si="1"/>
        <v>1</v>
      </c>
      <c r="J19" s="20"/>
      <c r="K19" s="21"/>
    </row>
    <row r="20" spans="1:11" ht="138.75" customHeight="1" x14ac:dyDescent="0.45">
      <c r="A20" s="24" t="s">
        <v>20</v>
      </c>
      <c r="B20" s="11">
        <v>106326.42</v>
      </c>
      <c r="C20" s="11">
        <v>1000000</v>
      </c>
      <c r="D20" s="31">
        <v>106326.42</v>
      </c>
      <c r="E20" s="14">
        <f>D20-C20</f>
        <v>-893673.58</v>
      </c>
      <c r="F20" s="31">
        <v>106326.42</v>
      </c>
      <c r="G20" s="9">
        <f t="shared" si="5"/>
        <v>0</v>
      </c>
      <c r="H20" s="35">
        <f>B20-D20</f>
        <v>0</v>
      </c>
      <c r="I20" s="10">
        <f t="shared" si="1"/>
        <v>1</v>
      </c>
      <c r="J20" s="20" t="s">
        <v>26</v>
      </c>
      <c r="K20" s="21"/>
    </row>
    <row r="21" spans="1:11" ht="38.25" customHeight="1" x14ac:dyDescent="0.45">
      <c r="A21" s="16" t="s">
        <v>12</v>
      </c>
      <c r="B21" s="15">
        <f>B6+B9+B16</f>
        <v>62012345.920000002</v>
      </c>
      <c r="C21" s="15">
        <f t="shared" ref="C21:G21" si="12">C6+C9+C16</f>
        <v>79226184.25999999</v>
      </c>
      <c r="D21" s="15">
        <f t="shared" ref="D21" si="13">D6+D9+D16</f>
        <v>14397456.189999999</v>
      </c>
      <c r="E21" s="15">
        <f t="shared" si="12"/>
        <v>-64828728.069999993</v>
      </c>
      <c r="F21" s="15">
        <f t="shared" si="12"/>
        <v>14681666.300000001</v>
      </c>
      <c r="G21" s="15">
        <f t="shared" si="12"/>
        <v>284210.11</v>
      </c>
      <c r="H21" s="15">
        <f>H6+H9+H16</f>
        <v>47330679.620000005</v>
      </c>
      <c r="I21" s="10">
        <f t="shared" si="1"/>
        <v>0.23217080367470155</v>
      </c>
      <c r="J21" s="45"/>
      <c r="K21" s="46"/>
    </row>
    <row r="22" spans="1:11" ht="36.75" customHeight="1" x14ac:dyDescent="0.45">
      <c r="A22" s="2"/>
      <c r="B22" s="2"/>
      <c r="C22" s="2"/>
      <c r="D22" s="2"/>
      <c r="E22" s="2"/>
      <c r="F22" s="2"/>
      <c r="G22" s="37"/>
      <c r="H22" s="2"/>
      <c r="I22" s="2"/>
      <c r="J22" s="2"/>
    </row>
    <row r="23" spans="1:11" ht="48" customHeigh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1" ht="96" customHeight="1" x14ac:dyDescent="0.45">
      <c r="A24" s="44" t="s">
        <v>16</v>
      </c>
      <c r="B24" s="44"/>
      <c r="C24" s="17"/>
      <c r="D24" s="17"/>
      <c r="E24" s="17"/>
      <c r="F24" s="17"/>
      <c r="G24" s="17"/>
      <c r="H24" s="1" t="s">
        <v>10</v>
      </c>
      <c r="J24" s="2"/>
    </row>
    <row r="25" spans="1:11" x14ac:dyDescent="0.45">
      <c r="A25" s="18"/>
      <c r="B25" s="2"/>
      <c r="C25" s="2"/>
      <c r="D25" s="2"/>
      <c r="E25" s="2"/>
      <c r="F25" s="2"/>
      <c r="G25" s="2"/>
      <c r="H25" s="2"/>
      <c r="I25" s="2"/>
      <c r="J25" s="2"/>
    </row>
    <row r="27" spans="1:11" x14ac:dyDescent="0.45">
      <c r="H27" s="19"/>
    </row>
  </sheetData>
  <mergeCells count="21">
    <mergeCell ref="J7:K7"/>
    <mergeCell ref="J21:K21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  <mergeCell ref="A1:K1"/>
    <mergeCell ref="A2:K2"/>
    <mergeCell ref="J4:K4"/>
    <mergeCell ref="J5:K5"/>
    <mergeCell ref="J6:K6"/>
    <mergeCell ref="L8:M8"/>
    <mergeCell ref="J8:K8"/>
    <mergeCell ref="J9:K9"/>
    <mergeCell ref="A24:B24"/>
    <mergeCell ref="J10:K1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2024-04-19T10:56:24Z</cp:lastPrinted>
  <dcterms:created xsi:type="dcterms:W3CDTF">2019-07-19T11:40:04Z</dcterms:created>
  <dcterms:modified xsi:type="dcterms:W3CDTF">2024-04-19T10:57:03Z</dcterms:modified>
</cp:coreProperties>
</file>